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B0B4C07-0BB1-4FA4-AB34-01EC557BF316}" xr6:coauthVersionLast="45" xr6:coauthVersionMax="45" xr10:uidLastSave="{00000000-0000-0000-0000-000000000000}"/>
  <bookViews>
    <workbookView xWindow="-120" yWindow="-120" windowWidth="20730" windowHeight="1054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L32" i="1"/>
  <c r="L185" i="1" l="1"/>
  <c r="J185" i="1"/>
  <c r="I185" i="1"/>
  <c r="H185" i="1"/>
  <c r="G185" i="1"/>
  <c r="F185" i="1"/>
  <c r="B196" i="1"/>
  <c r="A196" i="1"/>
  <c r="L195" i="1"/>
  <c r="J195" i="1"/>
  <c r="J196" i="1" s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H43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6" i="1" l="1"/>
  <c r="H196" i="1"/>
  <c r="I196" i="1"/>
  <c r="G196" i="1"/>
  <c r="L196" i="1"/>
  <c r="I176" i="1"/>
  <c r="L176" i="1"/>
  <c r="H176" i="1"/>
  <c r="F176" i="1"/>
  <c r="L157" i="1"/>
  <c r="F157" i="1"/>
  <c r="H157" i="1"/>
  <c r="J157" i="1"/>
  <c r="I157" i="1"/>
  <c r="H138" i="1"/>
  <c r="L138" i="1"/>
  <c r="F138" i="1"/>
  <c r="J138" i="1"/>
  <c r="G138" i="1"/>
  <c r="I138" i="1"/>
  <c r="G119" i="1"/>
  <c r="L119" i="1"/>
  <c r="F119" i="1"/>
  <c r="J119" i="1"/>
  <c r="I119" i="1"/>
  <c r="G100" i="1"/>
  <c r="F100" i="1"/>
  <c r="L100" i="1"/>
  <c r="J100" i="1"/>
  <c r="I100" i="1"/>
  <c r="F81" i="1"/>
  <c r="L81" i="1"/>
  <c r="J81" i="1"/>
  <c r="G81" i="1"/>
  <c r="I81" i="1"/>
  <c r="G62" i="1"/>
  <c r="I62" i="1"/>
  <c r="L62" i="1"/>
  <c r="J62" i="1"/>
  <c r="J43" i="1"/>
  <c r="I43" i="1"/>
  <c r="G43" i="1"/>
  <c r="L43" i="1"/>
  <c r="H24" i="1"/>
  <c r="F24" i="1"/>
  <c r="I24" i="1"/>
  <c r="L24" i="1"/>
  <c r="J24" i="1"/>
  <c r="G24" i="1"/>
  <c r="H197" i="1" l="1"/>
  <c r="F197" i="1"/>
  <c r="L197" i="1"/>
  <c r="J197" i="1"/>
  <c r="I197" i="1"/>
  <c r="G197" i="1"/>
</calcChain>
</file>

<file path=xl/sharedStrings.xml><?xml version="1.0" encoding="utf-8"?>
<sst xmlns="http://schemas.openxmlformats.org/spreadsheetml/2006/main" count="381" uniqueCount="136">
  <si>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</si>
  <si>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</si>
  <si>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</si>
  <si>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</si>
  <si>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</si>
  <si>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</si>
  <si>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</si>
  <si>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</si>
  <si>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</si>
  <si>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</si>
  <si>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</si>
  <si>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</si>
  <si>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</si>
  <si>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</si>
  <si>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</si>
  <si>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</si>
  <si>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</si>
  <si>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</si>
  <si>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</si>
  <si>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</si>
  <si>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</si>
  <si>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</si>
  <si>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</si>
  <si>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</si>
  <si>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</si>
  <si>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</si>
  <si>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</si>
  <si>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</si>
  <si>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</si>
  <si>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</si>
  <si>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</si>
  <si>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</si>
  <si>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</si>
  <si>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</si>
  <si>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</si>
  <si>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</si>
  <si>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</si>
  <si>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</si>
  <si>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</si>
  <si>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</si>
  <si>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</si>
  <si>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</si>
  <si>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</si>
  <si>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</si>
  <si>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</si>
  <si>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</si>
  <si>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</si>
  <si>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</si>
  <si>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</si>
  <si>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</si>
  <si>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</si>
  <si>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</si>
  <si>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</si>
  <si>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</si>
  <si>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</si>
  <si>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</si>
  <si>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</si>
  <si>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</si>
  <si>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</si>
  <si>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</si>
  <si>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</si>
  <si>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</si>
  <si>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</si>
  <si>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</si>
  <si>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</si>
  <si>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</si>
  <si>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</si>
  <si>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</si>
  <si>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</si>
  <si>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</si>
  <si>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</si>
  <si>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</si>
  <si>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</si>
  <si>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</si>
  <si>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</si>
  <si>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</si>
  <si>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</si>
  <si>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</si>
  <si>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</si>
  <si>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</si>
  <si>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</si>
  <si>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</si>
  <si>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</si>
  <si>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</si>
  <si>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</si>
  <si>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</si>
  <si>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</si>
  <si>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</si>
  <si>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</si>
  <si>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</si>
  <si>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</si>
  <si>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</si>
  <si>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</si>
  <si>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</si>
  <si>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</si>
  <si>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</si>
  <si>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</si>
  <si>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</si>
  <si>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</si>
  <si>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</si>
  <si>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</si>
  <si>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</si>
  <si>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</si>
  <si>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</si>
  <si>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</si>
  <si>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</si>
  <si>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</si>
  <si>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</si>
  <si>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</si>
  <si>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</si>
  <si>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</si>
  <si>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</si>
  <si>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</si>
  <si>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</si>
  <si>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</si>
  <si>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</si>
  <si>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</si>
  <si>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</si>
  <si>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</si>
  <si>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</si>
  <si>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</si>
  <si>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</si>
  <si>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</si>
  <si>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</si>
  <si>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</si>
  <si>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</si>
  <si>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</si>
  <si>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</si>
  <si>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</si>
  <si>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</si>
  <si>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</si>
  <si>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</si>
  <si>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</si>
  <si>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</si>
  <si>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Керимова А.В.</t>
  </si>
  <si>
    <t>МБОУ "НШ-ДС № 66"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</si>
</sst>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zoomScale="96" zoomScaleNormal="96" workbookViewId="0">
      <pane xSplit="4" ySplit="5" topLeftCell="E136" activePane="bottomRight" state="frozen"/>
      <selection pane="topRight" activeCell="E1" sqref="E1"/>
      <selection pane="bottomLeft" activeCell="A6" sqref="A6"/>
      <selection pane="bottomRight" activeCell="E153" sqref="E153:L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135</v>
      </c>
      <c r="D1" s="86"/>
      <c r="E1" s="86"/>
      <c r="F1" s="5" t="s">
        <v>16</v>
      </c>
      <c r="G1" s="2" t="s">
        <v>17</v>
      </c>
      <c r="H1" s="87" t="s">
        <v>133</v>
      </c>
      <c r="I1" s="87"/>
      <c r="J1" s="87"/>
      <c r="K1" s="87"/>
    </row>
    <row r="2" spans="1:12" ht="18" x14ac:dyDescent="0.2">
      <c r="A2" s="10" t="s">
        <v>6</v>
      </c>
      <c r="C2" s="2"/>
      <c r="G2" s="2" t="s">
        <v>18</v>
      </c>
      <c r="H2" s="87" t="s">
        <v>134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13" t="s">
        <v>9</v>
      </c>
      <c r="G3" s="2" t="s">
        <v>19</v>
      </c>
      <c r="H3" s="21">
        <v>1</v>
      </c>
      <c r="I3" s="21">
        <v>9</v>
      </c>
      <c r="J3" s="22">
        <v>2023</v>
      </c>
      <c r="K3" s="1"/>
    </row>
    <row r="4" spans="1:12" ht="13.5" thickBot="1" x14ac:dyDescent="0.25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 x14ac:dyDescent="0.25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 x14ac:dyDescent="0.3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 x14ac:dyDescent="0.25">
      <c r="A7" s="26"/>
      <c r="B7" s="27"/>
      <c r="C7" s="80"/>
      <c r="D7" s="67" t="s">
        <v>132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 x14ac:dyDescent="0.2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 x14ac:dyDescent="0.2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 x14ac:dyDescent="0.2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 x14ac:dyDescent="0.2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 x14ac:dyDescent="0.2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 x14ac:dyDescent="0.3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 x14ac:dyDescent="0.2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 x14ac:dyDescent="0.2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 x14ac:dyDescent="0.2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 x14ac:dyDescent="0.2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 x14ac:dyDescent="0.2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 x14ac:dyDescent="0.2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 x14ac:dyDescent="0.2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 x14ac:dyDescent="0.2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 x14ac:dyDescent="0.2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 x14ac:dyDescent="0.3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 x14ac:dyDescent="0.25">
      <c r="A24" s="33">
        <f>A6</f>
        <v>1</v>
      </c>
      <c r="B24" s="34">
        <f>B6</f>
        <v>1</v>
      </c>
      <c r="C24" s="88" t="s">
        <v>4</v>
      </c>
      <c r="D24" s="89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 x14ac:dyDescent="0.2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 x14ac:dyDescent="0.25">
      <c r="A26" s="28"/>
      <c r="B26" s="23"/>
      <c r="C26" s="81"/>
      <c r="D26" s="69" t="s">
        <v>130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 x14ac:dyDescent="0.2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 x14ac:dyDescent="0.25">
      <c r="A28" s="28"/>
      <c r="B28" s="23"/>
      <c r="C28" s="81"/>
      <c r="D28" s="68" t="s">
        <v>23</v>
      </c>
      <c r="E28" s="16" t="s">
        <v>41</v>
      </c>
      <c r="F28" s="17">
        <v>50</v>
      </c>
      <c r="G28" s="17">
        <v>3.84</v>
      </c>
      <c r="H28" s="17">
        <v>0.47</v>
      </c>
      <c r="I28" s="17">
        <v>23.65</v>
      </c>
      <c r="J28" s="17">
        <v>114.17</v>
      </c>
      <c r="K28" s="48">
        <v>1035.02</v>
      </c>
      <c r="L28" s="59">
        <v>1.92</v>
      </c>
    </row>
    <row r="29" spans="1:12" ht="15" x14ac:dyDescent="0.2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 x14ac:dyDescent="0.25">
      <c r="A30" s="28"/>
      <c r="B30" s="23"/>
      <c r="C30" s="81"/>
      <c r="D30" s="69" t="s">
        <v>128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 x14ac:dyDescent="0.3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 x14ac:dyDescent="0.3">
      <c r="A32" s="39"/>
      <c r="B32" s="9"/>
      <c r="C32" s="83"/>
      <c r="D32" s="74" t="s">
        <v>33</v>
      </c>
      <c r="E32" s="40"/>
      <c r="F32" s="41">
        <f>SUM(F25:F31)</f>
        <v>420</v>
      </c>
      <c r="G32" s="41">
        <f t="shared" ref="G32" si="6">SUM(G25:G31)</f>
        <v>31.47</v>
      </c>
      <c r="H32" s="41">
        <f t="shared" ref="H32" si="7">SUM(H25:H31)</f>
        <v>23.48</v>
      </c>
      <c r="I32" s="41">
        <f t="shared" ref="I32" si="8">SUM(I25:I31)</f>
        <v>110.05000000000001</v>
      </c>
      <c r="J32" s="41">
        <f t="shared" ref="J32:L32" si="9">SUM(J25:J31)</f>
        <v>680.52</v>
      </c>
      <c r="K32" s="53"/>
      <c r="L32" s="63">
        <f t="shared" si="9"/>
        <v>60.59</v>
      </c>
    </row>
    <row r="33" spans="1:12" ht="15" x14ac:dyDescent="0.2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 x14ac:dyDescent="0.2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 x14ac:dyDescent="0.2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 x14ac:dyDescent="0.2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 x14ac:dyDescent="0.2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 x14ac:dyDescent="0.2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 x14ac:dyDescent="0.2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 x14ac:dyDescent="0.2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 x14ac:dyDescent="0.2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 x14ac:dyDescent="0.3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 x14ac:dyDescent="0.25">
      <c r="A43" s="33">
        <f>A25</f>
        <v>1</v>
      </c>
      <c r="B43" s="34">
        <f>B25</f>
        <v>2</v>
      </c>
      <c r="C43" s="88" t="s">
        <v>4</v>
      </c>
      <c r="D43" s="89"/>
      <c r="E43" s="35"/>
      <c r="F43" s="36">
        <f>F32+F42</f>
        <v>1070</v>
      </c>
      <c r="G43" s="36">
        <f t="shared" ref="G43" si="14">G32+G42</f>
        <v>66.95</v>
      </c>
      <c r="H43" s="36">
        <f t="shared" ref="H43" si="15">H32+H42</f>
        <v>54.39</v>
      </c>
      <c r="I43" s="36">
        <f t="shared" ref="I43" si="16">I32+I42</f>
        <v>224.25</v>
      </c>
      <c r="J43" s="36">
        <f t="shared" ref="J43:L43" si="17">J32+J42</f>
        <v>1569.19</v>
      </c>
      <c r="K43" s="51"/>
      <c r="L43" s="61">
        <f t="shared" si="17"/>
        <v>107.87</v>
      </c>
    </row>
    <row r="44" spans="1:12" ht="15" x14ac:dyDescent="0.2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 x14ac:dyDescent="0.25">
      <c r="A45" s="28"/>
      <c r="B45" s="23"/>
      <c r="C45" s="81"/>
      <c r="D45" s="69" t="s">
        <v>127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 x14ac:dyDescent="0.2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 x14ac:dyDescent="0.2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 x14ac:dyDescent="0.2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 x14ac:dyDescent="0.25">
      <c r="A49" s="28"/>
      <c r="B49" s="23"/>
      <c r="C49" s="81"/>
      <c r="D49" s="69" t="s">
        <v>130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 x14ac:dyDescent="0.3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 x14ac:dyDescent="0.3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 x14ac:dyDescent="0.2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 x14ac:dyDescent="0.2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 x14ac:dyDescent="0.2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 x14ac:dyDescent="0.2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 x14ac:dyDescent="0.2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 x14ac:dyDescent="0.2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 x14ac:dyDescent="0.2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 x14ac:dyDescent="0.25">
      <c r="A59" s="28"/>
      <c r="B59" s="23"/>
      <c r="C59" s="81"/>
      <c r="D59" s="69" t="s">
        <v>129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 x14ac:dyDescent="0.3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 x14ac:dyDescent="0.3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 x14ac:dyDescent="0.25">
      <c r="A62" s="42">
        <f>A44</f>
        <v>1</v>
      </c>
      <c r="B62" s="42">
        <f>B44</f>
        <v>3</v>
      </c>
      <c r="C62" s="90" t="s">
        <v>4</v>
      </c>
      <c r="D62" s="91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 x14ac:dyDescent="0.2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 x14ac:dyDescent="0.2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 x14ac:dyDescent="0.2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 x14ac:dyDescent="0.25">
      <c r="A66" s="28"/>
      <c r="B66" s="23"/>
      <c r="C66" s="81"/>
      <c r="D66" s="68" t="s">
        <v>23</v>
      </c>
      <c r="E66" s="16" t="s">
        <v>41</v>
      </c>
      <c r="F66" s="17">
        <v>50</v>
      </c>
      <c r="G66" s="17">
        <v>3.84</v>
      </c>
      <c r="H66" s="17">
        <v>0.47</v>
      </c>
      <c r="I66" s="17">
        <v>23.65</v>
      </c>
      <c r="J66" s="17">
        <v>114.17</v>
      </c>
      <c r="K66" s="48">
        <v>1035.02</v>
      </c>
      <c r="L66" s="59">
        <v>1.92</v>
      </c>
    </row>
    <row r="67" spans="1:12" ht="15" x14ac:dyDescent="0.2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 x14ac:dyDescent="0.25">
      <c r="A68" s="28"/>
      <c r="B68" s="23"/>
      <c r="C68" s="81"/>
      <c r="D68" s="69" t="s">
        <v>127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 x14ac:dyDescent="0.3">
      <c r="A69" s="29"/>
      <c r="B69" s="30"/>
      <c r="C69" s="82"/>
      <c r="D69" s="73" t="s">
        <v>128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 x14ac:dyDescent="0.3">
      <c r="A70" s="39"/>
      <c r="B70" s="9"/>
      <c r="C70" s="83"/>
      <c r="D70" s="74" t="s">
        <v>33</v>
      </c>
      <c r="E70" s="40"/>
      <c r="F70" s="41">
        <f>SUM(F63:F69)</f>
        <v>700</v>
      </c>
      <c r="G70" s="41">
        <f t="shared" ref="G70" si="30">SUM(G63:G69)</f>
        <v>33.840000000000003</v>
      </c>
      <c r="H70" s="41">
        <f t="shared" ref="H70" si="31">SUM(H63:H69)</f>
        <v>31.55</v>
      </c>
      <c r="I70" s="41">
        <f t="shared" ref="I70" si="32">SUM(I63:I69)</f>
        <v>123.892</v>
      </c>
      <c r="J70" s="41">
        <f t="shared" ref="J70:L70" si="33">SUM(J63:J69)</f>
        <v>879.24</v>
      </c>
      <c r="K70" s="53"/>
      <c r="L70" s="63">
        <f t="shared" si="33"/>
        <v>71.67</v>
      </c>
    </row>
    <row r="71" spans="1:12" ht="15" x14ac:dyDescent="0.2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 x14ac:dyDescent="0.2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 x14ac:dyDescent="0.2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 x14ac:dyDescent="0.2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 x14ac:dyDescent="0.2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 x14ac:dyDescent="0.25">
      <c r="A76" s="28"/>
      <c r="B76" s="23"/>
      <c r="C76" s="81"/>
      <c r="D76" s="68" t="s">
        <v>31</v>
      </c>
      <c r="E76" s="16" t="s">
        <v>41</v>
      </c>
      <c r="F76" s="17">
        <v>50</v>
      </c>
      <c r="G76" s="17">
        <v>3.84</v>
      </c>
      <c r="H76" s="17">
        <v>0.47</v>
      </c>
      <c r="I76" s="17">
        <v>23.65</v>
      </c>
      <c r="J76" s="17">
        <v>114.17</v>
      </c>
      <c r="K76" s="48">
        <v>1035.02</v>
      </c>
      <c r="L76" s="59">
        <v>1.92</v>
      </c>
    </row>
    <row r="77" spans="1:12" ht="15" x14ac:dyDescent="0.25">
      <c r="A77" s="28"/>
      <c r="B77" s="23"/>
      <c r="C77" s="81"/>
      <c r="D77" s="68" t="s">
        <v>32</v>
      </c>
      <c r="E77" s="16"/>
      <c r="F77" s="17"/>
      <c r="G77" s="17"/>
      <c r="H77" s="17"/>
      <c r="I77" s="17"/>
      <c r="J77" s="17"/>
      <c r="K77" s="48"/>
      <c r="L77" s="59"/>
    </row>
    <row r="78" spans="1:12" ht="15" x14ac:dyDescent="0.25">
      <c r="A78" s="28"/>
      <c r="B78" s="23"/>
      <c r="C78" s="81"/>
      <c r="D78" s="69" t="s">
        <v>129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 x14ac:dyDescent="0.3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 x14ac:dyDescent="0.3">
      <c r="A80" s="39"/>
      <c r="B80" s="9"/>
      <c r="C80" s="83"/>
      <c r="D80" s="74" t="s">
        <v>33</v>
      </c>
      <c r="E80" s="40"/>
      <c r="F80" s="41">
        <f>SUM(F71:F79)</f>
        <v>960</v>
      </c>
      <c r="G80" s="41">
        <f t="shared" ref="G80" si="34">SUM(G71:G79)</f>
        <v>38.47</v>
      </c>
      <c r="H80" s="41">
        <f t="shared" ref="H80" si="35">SUM(H71:H79)</f>
        <v>34.799999999999997</v>
      </c>
      <c r="I80" s="41">
        <f t="shared" ref="I80" si="36">SUM(I71:I79)</f>
        <v>142.89000000000001</v>
      </c>
      <c r="J80" s="41">
        <f t="shared" ref="J80:L80" si="37">SUM(J71:J79)</f>
        <v>997.67</v>
      </c>
      <c r="K80" s="53"/>
      <c r="L80" s="63">
        <f t="shared" si="37"/>
        <v>50.010000000000005</v>
      </c>
    </row>
    <row r="81" spans="1:12" ht="15.75" customHeight="1" thickBot="1" x14ac:dyDescent="0.25">
      <c r="A81" s="76">
        <f>A63</f>
        <v>1</v>
      </c>
      <c r="B81" s="77">
        <f>B63</f>
        <v>4</v>
      </c>
      <c r="C81" s="92" t="s">
        <v>4</v>
      </c>
      <c r="D81" s="89"/>
      <c r="E81" s="35"/>
      <c r="F81" s="36">
        <f>F70+F80</f>
        <v>1660</v>
      </c>
      <c r="G81" s="36">
        <f t="shared" ref="G81" si="38">G70+G80</f>
        <v>72.31</v>
      </c>
      <c r="H81" s="36">
        <f t="shared" ref="H81" si="39">H70+H80</f>
        <v>66.349999999999994</v>
      </c>
      <c r="I81" s="36">
        <f t="shared" ref="I81" si="40">I70+I80</f>
        <v>266.78200000000004</v>
      </c>
      <c r="J81" s="36">
        <f t="shared" ref="J81:L81" si="41">J70+J80</f>
        <v>1876.9099999999999</v>
      </c>
      <c r="K81" s="51"/>
      <c r="L81" s="61">
        <f t="shared" si="41"/>
        <v>121.68</v>
      </c>
    </row>
    <row r="82" spans="1:12" ht="15" x14ac:dyDescent="0.2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 x14ac:dyDescent="0.25">
      <c r="A83" s="28"/>
      <c r="B83" s="23"/>
      <c r="C83" s="81"/>
      <c r="D83" s="69" t="s">
        <v>130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 x14ac:dyDescent="0.2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 x14ac:dyDescent="0.2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 x14ac:dyDescent="0.2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 x14ac:dyDescent="0.25">
      <c r="A87" s="28"/>
      <c r="B87" s="23"/>
      <c r="C87" s="81"/>
      <c r="D87" s="69" t="s">
        <v>127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 x14ac:dyDescent="0.3">
      <c r="A88" s="29"/>
      <c r="B88" s="30"/>
      <c r="C88" s="82"/>
      <c r="D88" s="73" t="s">
        <v>32</v>
      </c>
      <c r="E88" s="37"/>
      <c r="F88" s="38"/>
      <c r="G88" s="38"/>
      <c r="H88" s="38"/>
      <c r="I88" s="38"/>
      <c r="J88" s="38"/>
      <c r="K88" s="52"/>
      <c r="L88" s="62"/>
    </row>
    <row r="89" spans="1:12" ht="15.75" thickBot="1" x14ac:dyDescent="0.3">
      <c r="A89" s="39"/>
      <c r="B89" s="9"/>
      <c r="C89" s="83"/>
      <c r="D89" s="74" t="s">
        <v>33</v>
      </c>
      <c r="E89" s="40"/>
      <c r="F89" s="41">
        <f>SUM(F82:F88)</f>
        <v>580</v>
      </c>
      <c r="G89" s="41">
        <f t="shared" ref="G89" si="42">SUM(G82:G88)</f>
        <v>21.95</v>
      </c>
      <c r="H89" s="41">
        <f t="shared" ref="H89" si="43">SUM(H82:H88)</f>
        <v>25.26</v>
      </c>
      <c r="I89" s="41">
        <f t="shared" ref="I89" si="44">SUM(I82:I88)</f>
        <v>99.58</v>
      </c>
      <c r="J89" s="41">
        <f t="shared" ref="J89:L89" si="45">SUM(J82:J88)</f>
        <v>672.02</v>
      </c>
      <c r="K89" s="53"/>
      <c r="L89" s="63">
        <f t="shared" si="45"/>
        <v>48.789999999999992</v>
      </c>
    </row>
    <row r="90" spans="1:12" ht="15" x14ac:dyDescent="0.2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 x14ac:dyDescent="0.2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 x14ac:dyDescent="0.2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 x14ac:dyDescent="0.2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 x14ac:dyDescent="0.2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 x14ac:dyDescent="0.2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 x14ac:dyDescent="0.2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 x14ac:dyDescent="0.2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 x14ac:dyDescent="0.3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 x14ac:dyDescent="0.3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 x14ac:dyDescent="0.25">
      <c r="A100" s="33">
        <f>A82</f>
        <v>1</v>
      </c>
      <c r="B100" s="34">
        <f>B82</f>
        <v>5</v>
      </c>
      <c r="C100" s="88" t="s">
        <v>4</v>
      </c>
      <c r="D100" s="89"/>
      <c r="E100" s="35"/>
      <c r="F100" s="36">
        <f>F89+F99</f>
        <v>1170</v>
      </c>
      <c r="G100" s="36">
        <f t="shared" ref="G100" si="50">G89+G99</f>
        <v>49.12</v>
      </c>
      <c r="H100" s="36">
        <f t="shared" ref="H100" si="51">H89+H99</f>
        <v>56.43</v>
      </c>
      <c r="I100" s="36">
        <f t="shared" ref="I100" si="52">I89+I99</f>
        <v>218.69</v>
      </c>
      <c r="J100" s="36">
        <f t="shared" ref="J100:L100" si="53">J89+J99</f>
        <v>1529.9299999999998</v>
      </c>
      <c r="K100" s="51"/>
      <c r="L100" s="61">
        <f t="shared" si="53"/>
        <v>106.05999999999999</v>
      </c>
    </row>
    <row r="101" spans="1:12" ht="15" x14ac:dyDescent="0.2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 x14ac:dyDescent="0.2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 x14ac:dyDescent="0.2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 x14ac:dyDescent="0.2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 x14ac:dyDescent="0.25">
      <c r="A105" s="28"/>
      <c r="B105" s="23"/>
      <c r="C105" s="81"/>
      <c r="D105" s="68" t="s">
        <v>130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 x14ac:dyDescent="0.25">
      <c r="A106" s="28"/>
      <c r="B106" s="23"/>
      <c r="C106" s="81"/>
      <c r="D106" s="69" t="s">
        <v>130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 x14ac:dyDescent="0.3">
      <c r="A107" s="29"/>
      <c r="B107" s="30"/>
      <c r="C107" s="82"/>
      <c r="D107" s="73" t="s">
        <v>32</v>
      </c>
      <c r="E107" s="37"/>
      <c r="F107" s="38"/>
      <c r="G107" s="38"/>
      <c r="H107" s="38"/>
      <c r="I107" s="38"/>
      <c r="J107" s="38"/>
      <c r="K107" s="52"/>
      <c r="L107" s="62"/>
    </row>
    <row r="108" spans="1:12" ht="15.75" thickBot="1" x14ac:dyDescent="0.3">
      <c r="A108" s="39"/>
      <c r="B108" s="9"/>
      <c r="C108" s="83"/>
      <c r="D108" s="74" t="s">
        <v>33</v>
      </c>
      <c r="E108" s="40"/>
      <c r="F108" s="41">
        <f>SUM(F101:F107)</f>
        <v>471</v>
      </c>
      <c r="G108" s="41">
        <f t="shared" ref="G108:J108" si="54">SUM(G101:G107)</f>
        <v>23.080000000000002</v>
      </c>
      <c r="H108" s="41">
        <f t="shared" si="54"/>
        <v>23.31</v>
      </c>
      <c r="I108" s="41">
        <f t="shared" si="54"/>
        <v>89.789999999999992</v>
      </c>
      <c r="J108" s="41">
        <f t="shared" si="54"/>
        <v>598.98</v>
      </c>
      <c r="K108" s="53"/>
      <c r="L108" s="63">
        <f t="shared" ref="L108" si="55">SUM(L101:L107)</f>
        <v>40.270000000000003</v>
      </c>
    </row>
    <row r="109" spans="1:12" ht="15" x14ac:dyDescent="0.2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 x14ac:dyDescent="0.2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 x14ac:dyDescent="0.2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 x14ac:dyDescent="0.2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 x14ac:dyDescent="0.2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 x14ac:dyDescent="0.2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 x14ac:dyDescent="0.2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 x14ac:dyDescent="0.2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 x14ac:dyDescent="0.3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 x14ac:dyDescent="0.3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 x14ac:dyDescent="0.25">
      <c r="A119" s="33">
        <f>A101</f>
        <v>2</v>
      </c>
      <c r="B119" s="34">
        <f>B101</f>
        <v>1</v>
      </c>
      <c r="C119" s="88" t="s">
        <v>4</v>
      </c>
      <c r="D119" s="89"/>
      <c r="E119" s="35"/>
      <c r="F119" s="36">
        <f>F108+F118</f>
        <v>1251</v>
      </c>
      <c r="G119" s="36">
        <f t="shared" ref="G119" si="58">G108+G118</f>
        <v>54.29</v>
      </c>
      <c r="H119" s="36">
        <f t="shared" ref="H119" si="59">H108+H118</f>
        <v>57.809999999999988</v>
      </c>
      <c r="I119" s="36">
        <f t="shared" ref="I119" si="60">I108+I118</f>
        <v>204.41</v>
      </c>
      <c r="J119" s="36">
        <f t="shared" ref="J119:L119" si="61">J108+J118</f>
        <v>1352.34</v>
      </c>
      <c r="K119" s="51"/>
      <c r="L119" s="61">
        <f t="shared" si="61"/>
        <v>115.42000000000002</v>
      </c>
    </row>
    <row r="120" spans="1:12" ht="15" x14ac:dyDescent="0.2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 x14ac:dyDescent="0.2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 x14ac:dyDescent="0.2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 x14ac:dyDescent="0.2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 x14ac:dyDescent="0.2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 x14ac:dyDescent="0.25">
      <c r="A125" s="28"/>
      <c r="B125" s="23"/>
      <c r="C125" s="81"/>
      <c r="D125" s="72" t="s">
        <v>127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 x14ac:dyDescent="0.3">
      <c r="A126" s="29"/>
      <c r="B126" s="30"/>
      <c r="C126" s="82"/>
      <c r="D126" s="75" t="s">
        <v>32</v>
      </c>
      <c r="E126" s="37"/>
      <c r="F126" s="38"/>
      <c r="G126" s="38"/>
      <c r="H126" s="38"/>
      <c r="I126" s="38"/>
      <c r="J126" s="38"/>
      <c r="K126" s="52"/>
      <c r="L126" s="62"/>
    </row>
    <row r="127" spans="1:12" ht="15.75" thickBot="1" x14ac:dyDescent="0.3">
      <c r="A127" s="39"/>
      <c r="B127" s="9"/>
      <c r="C127" s="83"/>
      <c r="D127" s="74" t="s">
        <v>33</v>
      </c>
      <c r="E127" s="40"/>
      <c r="F127" s="41">
        <f>SUM(F120:F126)</f>
        <v>400</v>
      </c>
      <c r="G127" s="41">
        <f t="shared" ref="G127:J127" si="62">SUM(G120:G126)</f>
        <v>38.36</v>
      </c>
      <c r="H127" s="41">
        <f t="shared" si="62"/>
        <v>26.189999999999998</v>
      </c>
      <c r="I127" s="41">
        <f t="shared" si="62"/>
        <v>61.53</v>
      </c>
      <c r="J127" s="41">
        <f t="shared" si="62"/>
        <v>547.62</v>
      </c>
      <c r="K127" s="53"/>
      <c r="L127" s="63">
        <f t="shared" ref="L127" si="63">SUM(L120:L126)</f>
        <v>66.56</v>
      </c>
    </row>
    <row r="128" spans="1:12" ht="15" x14ac:dyDescent="0.2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 x14ac:dyDescent="0.2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 x14ac:dyDescent="0.2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 x14ac:dyDescent="0.2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 x14ac:dyDescent="0.2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 x14ac:dyDescent="0.2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 x14ac:dyDescent="0.2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 x14ac:dyDescent="0.2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 x14ac:dyDescent="0.3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 x14ac:dyDescent="0.3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 x14ac:dyDescent="0.25">
      <c r="A138" s="33">
        <f>A120</f>
        <v>2</v>
      </c>
      <c r="B138" s="34">
        <f>B120</f>
        <v>2</v>
      </c>
      <c r="C138" s="88" t="s">
        <v>4</v>
      </c>
      <c r="D138" s="89"/>
      <c r="E138" s="35"/>
      <c r="F138" s="36">
        <f>F127+F137</f>
        <v>1300</v>
      </c>
      <c r="G138" s="36">
        <f t="shared" ref="G138" si="66">G127+G137</f>
        <v>65.61</v>
      </c>
      <c r="H138" s="36">
        <f t="shared" ref="H138" si="67">H127+H137</f>
        <v>49.629999999999995</v>
      </c>
      <c r="I138" s="36">
        <f t="shared" ref="I138" si="68">I127+I137</f>
        <v>177.76</v>
      </c>
      <c r="J138" s="36">
        <f t="shared" ref="J138:L138" si="69">J127+J137</f>
        <v>1243.3</v>
      </c>
      <c r="K138" s="51"/>
      <c r="L138" s="61">
        <f t="shared" si="69"/>
        <v>129.59</v>
      </c>
    </row>
    <row r="139" spans="1:12" ht="15" x14ac:dyDescent="0.2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 x14ac:dyDescent="0.25">
      <c r="A140" s="28"/>
      <c r="B140" s="23"/>
      <c r="C140" s="81"/>
      <c r="D140" s="69" t="s">
        <v>131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 x14ac:dyDescent="0.2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 x14ac:dyDescent="0.25">
      <c r="A142" s="28"/>
      <c r="B142" s="23"/>
      <c r="C142" s="81"/>
      <c r="D142" s="68" t="s">
        <v>23</v>
      </c>
      <c r="E142" s="16" t="s">
        <v>41</v>
      </c>
      <c r="F142" s="17">
        <v>40</v>
      </c>
      <c r="G142" s="17">
        <v>3.84</v>
      </c>
      <c r="H142" s="17">
        <v>0.47</v>
      </c>
      <c r="I142" s="17">
        <v>23.65</v>
      </c>
      <c r="J142" s="17">
        <v>114.17</v>
      </c>
      <c r="K142" s="48">
        <v>1035.02</v>
      </c>
      <c r="L142" s="59">
        <v>1.54</v>
      </c>
    </row>
    <row r="143" spans="1:12" ht="15" x14ac:dyDescent="0.2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 x14ac:dyDescent="0.2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 x14ac:dyDescent="0.3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 x14ac:dyDescent="0.3">
      <c r="A146" s="39"/>
      <c r="B146" s="9"/>
      <c r="C146" s="83"/>
      <c r="D146" s="74" t="s">
        <v>33</v>
      </c>
      <c r="E146" s="40"/>
      <c r="F146" s="41">
        <f>SUM(F139:F145)</f>
        <v>590</v>
      </c>
      <c r="G146" s="41">
        <f t="shared" ref="G146:J146" si="70">SUM(G139:G145)</f>
        <v>21.02</v>
      </c>
      <c r="H146" s="41">
        <f t="shared" si="70"/>
        <v>26.109999999999996</v>
      </c>
      <c r="I146" s="41">
        <f t="shared" si="70"/>
        <v>100.72999999999999</v>
      </c>
      <c r="J146" s="41">
        <f t="shared" si="70"/>
        <v>699.61999999999989</v>
      </c>
      <c r="K146" s="53"/>
      <c r="L146" s="63">
        <f t="shared" ref="L146" si="71">SUM(L139:L145)</f>
        <v>60.21</v>
      </c>
    </row>
    <row r="147" spans="1:12" ht="15" x14ac:dyDescent="0.2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 x14ac:dyDescent="0.2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 x14ac:dyDescent="0.2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 x14ac:dyDescent="0.2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 x14ac:dyDescent="0.2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 x14ac:dyDescent="0.25">
      <c r="A152" s="28"/>
      <c r="B152" s="23"/>
      <c r="C152" s="81"/>
      <c r="D152" s="68" t="s">
        <v>31</v>
      </c>
      <c r="E152" s="16" t="s">
        <v>41</v>
      </c>
      <c r="F152" s="17">
        <v>40</v>
      </c>
      <c r="G152" s="17">
        <v>3.84</v>
      </c>
      <c r="H152" s="17">
        <v>0.47</v>
      </c>
      <c r="I152" s="17">
        <v>23.65</v>
      </c>
      <c r="J152" s="17">
        <v>114.17</v>
      </c>
      <c r="K152" s="48">
        <v>1035.02</v>
      </c>
      <c r="L152" s="59">
        <v>1.54</v>
      </c>
    </row>
    <row r="153" spans="1:12" ht="15" x14ac:dyDescent="0.25">
      <c r="A153" s="28"/>
      <c r="B153" s="23"/>
      <c r="C153" s="81"/>
      <c r="D153" s="68" t="s">
        <v>32</v>
      </c>
      <c r="E153" s="16"/>
      <c r="F153" s="17"/>
      <c r="G153" s="17"/>
      <c r="H153" s="17"/>
      <c r="I153" s="17"/>
      <c r="J153" s="17"/>
      <c r="K153" s="48"/>
      <c r="L153" s="59"/>
    </row>
    <row r="154" spans="1:12" ht="15" x14ac:dyDescent="0.25">
      <c r="A154" s="28"/>
      <c r="B154" s="23"/>
      <c r="C154" s="81"/>
      <c r="D154" s="72" t="s">
        <v>129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 x14ac:dyDescent="0.3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 x14ac:dyDescent="0.3">
      <c r="A156" s="39"/>
      <c r="B156" s="9"/>
      <c r="C156" s="83"/>
      <c r="D156" s="74" t="s">
        <v>33</v>
      </c>
      <c r="E156" s="40"/>
      <c r="F156" s="41">
        <f>SUM(F147:F155)</f>
        <v>670</v>
      </c>
      <c r="G156" s="41">
        <f t="shared" ref="G156:J156" si="72">SUM(G147:G155)</f>
        <v>37.65</v>
      </c>
      <c r="H156" s="41">
        <f t="shared" si="72"/>
        <v>26.389999999999997</v>
      </c>
      <c r="I156" s="41">
        <f t="shared" si="72"/>
        <v>114.35</v>
      </c>
      <c r="J156" s="41">
        <f t="shared" si="72"/>
        <v>754.77999999999986</v>
      </c>
      <c r="K156" s="53"/>
      <c r="L156" s="63">
        <f t="shared" ref="L156" si="73">SUM(L147:L155)</f>
        <v>68.72999999999999</v>
      </c>
    </row>
    <row r="157" spans="1:12" ht="15.75" thickBot="1" x14ac:dyDescent="0.25">
      <c r="A157" s="33">
        <f>A139</f>
        <v>2</v>
      </c>
      <c r="B157" s="34">
        <f>B139</f>
        <v>3</v>
      </c>
      <c r="C157" s="88" t="s">
        <v>4</v>
      </c>
      <c r="D157" s="89"/>
      <c r="E157" s="35"/>
      <c r="F157" s="36">
        <f>F146+F156</f>
        <v>1260</v>
      </c>
      <c r="G157" s="36">
        <f t="shared" ref="G157" si="74">G146+G156</f>
        <v>58.67</v>
      </c>
      <c r="H157" s="36">
        <f t="shared" ref="H157" si="75">H146+H156</f>
        <v>52.499999999999993</v>
      </c>
      <c r="I157" s="36">
        <f t="shared" ref="I157" si="76">I146+I156</f>
        <v>215.07999999999998</v>
      </c>
      <c r="J157" s="36">
        <f t="shared" ref="J157:L157" si="77">J146+J156</f>
        <v>1454.3999999999996</v>
      </c>
      <c r="K157" s="51"/>
      <c r="L157" s="61">
        <f t="shared" si="77"/>
        <v>128.94</v>
      </c>
    </row>
    <row r="158" spans="1:12" ht="15" x14ac:dyDescent="0.2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 x14ac:dyDescent="0.2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 x14ac:dyDescent="0.2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 x14ac:dyDescent="0.2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 x14ac:dyDescent="0.2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 x14ac:dyDescent="0.2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 x14ac:dyDescent="0.3">
      <c r="A164" s="29"/>
      <c r="B164" s="30"/>
      <c r="C164" s="82"/>
      <c r="D164" s="73" t="s">
        <v>128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 x14ac:dyDescent="0.3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 x14ac:dyDescent="0.2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 x14ac:dyDescent="0.2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 x14ac:dyDescent="0.2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 x14ac:dyDescent="0.2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 x14ac:dyDescent="0.2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 x14ac:dyDescent="0.2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 x14ac:dyDescent="0.2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 x14ac:dyDescent="0.25">
      <c r="A173" s="28"/>
      <c r="B173" s="23"/>
      <c r="C173" s="81"/>
      <c r="D173" s="69" t="s">
        <v>128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 x14ac:dyDescent="0.3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 x14ac:dyDescent="0.3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 x14ac:dyDescent="0.25">
      <c r="A176" s="33">
        <f>A158</f>
        <v>2</v>
      </c>
      <c r="B176" s="34">
        <f>B158</f>
        <v>4</v>
      </c>
      <c r="C176" s="88" t="s">
        <v>4</v>
      </c>
      <c r="D176" s="89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 x14ac:dyDescent="0.2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 x14ac:dyDescent="0.2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 x14ac:dyDescent="0.2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 x14ac:dyDescent="0.25">
      <c r="A180" s="28"/>
      <c r="B180" s="23"/>
      <c r="C180" s="81"/>
      <c r="D180" s="68" t="s">
        <v>23</v>
      </c>
      <c r="E180" s="16" t="s">
        <v>41</v>
      </c>
      <c r="F180" s="17">
        <v>40</v>
      </c>
      <c r="G180" s="17">
        <v>3.84</v>
      </c>
      <c r="H180" s="17">
        <v>0.47</v>
      </c>
      <c r="I180" s="17">
        <v>23.65</v>
      </c>
      <c r="J180" s="17">
        <v>114.17</v>
      </c>
      <c r="K180" s="48">
        <v>1035.02</v>
      </c>
      <c r="L180" s="59">
        <v>1.54</v>
      </c>
    </row>
    <row r="181" spans="1:12" ht="15" x14ac:dyDescent="0.2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 x14ac:dyDescent="0.2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 x14ac:dyDescent="0.2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 x14ac:dyDescent="0.3">
      <c r="A184" s="29"/>
      <c r="B184" s="30"/>
      <c r="C184" s="82"/>
      <c r="D184" s="73" t="s">
        <v>128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 x14ac:dyDescent="0.3">
      <c r="A185" s="39"/>
      <c r="B185" s="9"/>
      <c r="C185" s="83"/>
      <c r="D185" s="74" t="s">
        <v>33</v>
      </c>
      <c r="E185" s="40"/>
      <c r="F185" s="41">
        <f>SUM(F177:F184)</f>
        <v>670</v>
      </c>
      <c r="G185" s="41">
        <f>SUM(G177:G184)</f>
        <v>32.08</v>
      </c>
      <c r="H185" s="41">
        <f>SUM(H177:H184)</f>
        <v>32.572000000000003</v>
      </c>
      <c r="I185" s="41">
        <f>SUM(I177:I184)</f>
        <v>107.55199999999999</v>
      </c>
      <c r="J185" s="41">
        <f>SUM(J177:J184)</f>
        <v>722.55</v>
      </c>
      <c r="K185" s="53"/>
      <c r="L185" s="63">
        <f>SUM(L177:L184)</f>
        <v>66.69</v>
      </c>
    </row>
    <row r="186" spans="1:12" ht="15" x14ac:dyDescent="0.2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 x14ac:dyDescent="0.2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 x14ac:dyDescent="0.2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 x14ac:dyDescent="0.2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 x14ac:dyDescent="0.2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 x14ac:dyDescent="0.25">
      <c r="A191" s="28"/>
      <c r="B191" s="23"/>
      <c r="C191" s="81"/>
      <c r="D191" s="68" t="s">
        <v>31</v>
      </c>
      <c r="E191" s="16" t="s">
        <v>41</v>
      </c>
      <c r="F191" s="17">
        <v>40</v>
      </c>
      <c r="G191" s="17">
        <v>3.84</v>
      </c>
      <c r="H191" s="17">
        <v>0.47</v>
      </c>
      <c r="I191" s="17">
        <v>23.65</v>
      </c>
      <c r="J191" s="17">
        <v>114.17</v>
      </c>
      <c r="K191" s="48">
        <v>1035.02</v>
      </c>
      <c r="L191" s="59">
        <v>1.54</v>
      </c>
    </row>
    <row r="192" spans="1:12" ht="15" x14ac:dyDescent="0.25">
      <c r="A192" s="28"/>
      <c r="B192" s="23"/>
      <c r="C192" s="81"/>
      <c r="D192" s="68" t="s">
        <v>32</v>
      </c>
      <c r="E192" s="16"/>
      <c r="F192" s="17"/>
      <c r="G192" s="17"/>
      <c r="H192" s="17"/>
      <c r="I192" s="17"/>
      <c r="J192" s="17"/>
      <c r="K192" s="48"/>
      <c r="L192" s="59"/>
    </row>
    <row r="193" spans="1:12" ht="15" x14ac:dyDescent="0.2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 x14ac:dyDescent="0.2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 x14ac:dyDescent="0.3">
      <c r="A195" s="29"/>
      <c r="B195" s="30"/>
      <c r="C195" s="82"/>
      <c r="D195" s="70" t="s">
        <v>33</v>
      </c>
      <c r="E195" s="31"/>
      <c r="F195" s="32">
        <f>SUM(F186:F194)</f>
        <v>640</v>
      </c>
      <c r="G195" s="32">
        <f t="shared" ref="G195:J195" si="86">SUM(G186:G194)</f>
        <v>36.03</v>
      </c>
      <c r="H195" s="32">
        <f t="shared" si="86"/>
        <v>36.082000000000001</v>
      </c>
      <c r="I195" s="32">
        <f t="shared" si="86"/>
        <v>76.382000000000005</v>
      </c>
      <c r="J195" s="32">
        <f t="shared" si="86"/>
        <v>766.43999999999994</v>
      </c>
      <c r="K195" s="50"/>
      <c r="L195" s="60">
        <f t="shared" ref="L195" si="87">SUM(L186:L194)</f>
        <v>78.11</v>
      </c>
    </row>
    <row r="196" spans="1:12" ht="15.75" thickBot="1" x14ac:dyDescent="0.25">
      <c r="A196" s="33">
        <f>A177</f>
        <v>2</v>
      </c>
      <c r="B196" s="34">
        <f>B177</f>
        <v>5</v>
      </c>
      <c r="C196" s="88" t="s">
        <v>4</v>
      </c>
      <c r="D196" s="89"/>
      <c r="E196" s="35"/>
      <c r="F196" s="36">
        <f>F185+F195</f>
        <v>1310</v>
      </c>
      <c r="G196" s="36">
        <f t="shared" ref="G196" si="88">G185+G195</f>
        <v>68.11</v>
      </c>
      <c r="H196" s="36">
        <f t="shared" ref="H196" si="89">H185+H195</f>
        <v>68.653999999999996</v>
      </c>
      <c r="I196" s="36">
        <f t="shared" ref="I196" si="90">I185+I195</f>
        <v>183.934</v>
      </c>
      <c r="J196" s="36">
        <f t="shared" ref="J196:L196" si="91">J185+J195</f>
        <v>1488.9899999999998</v>
      </c>
      <c r="K196" s="51"/>
      <c r="L196" s="61">
        <f t="shared" si="91"/>
        <v>144.80000000000001</v>
      </c>
    </row>
    <row r="197" spans="1:12" ht="13.5" thickBot="1" x14ac:dyDescent="0.25">
      <c r="A197" s="7"/>
      <c r="B197" s="8"/>
      <c r="C197" s="93" t="s">
        <v>5</v>
      </c>
      <c r="D197" s="93"/>
      <c r="E197" s="93"/>
      <c r="F197" s="9">
        <f>(F24+F43+F62+F81+F100+F119+F138+F157+F176+F196)/(IF(F24=0,0,1)+IF(F43=0,0,1)+IF(F62=0,0,1)+IF(F81=0,0,1)+IF(F100=0,0,1)+IF(F119=0,0,1)+IF(F138=0,0,1)+IF(F157=0,0,1)+IF(F176=0,0,1)+IF(F196=0,0,1))</f>
        <v>1347.1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60.983000000000004</v>
      </c>
      <c r="H197" s="9">
        <f t="shared" si="92"/>
        <v>56.211400000000005</v>
      </c>
      <c r="I197" s="9">
        <f t="shared" si="92"/>
        <v>224.80360000000005</v>
      </c>
      <c r="J197" s="9">
        <f t="shared" si="92"/>
        <v>1513.3659999999998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121.85900000000001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2023-10-13T11:59:02Z</cp:lastPrinted>
  <dcterms:created xsi:type="dcterms:W3CDTF">2022-05-16T14:23:56Z</dcterms:created>
  <dcterms:modified xsi:type="dcterms:W3CDTF">2024-06-24T19:53:24Z</dcterms:modified>
</cp:coreProperties>
</file>